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firstSheet="15" activeTab="18"/>
  </bookViews>
  <sheets>
    <sheet name="Барабашское СП" sheetId="1" r:id="rId1"/>
    <sheet name="Безверховское СП" sheetId="2" r:id="rId2"/>
    <sheet name="Краскинское ГП" sheetId="3" r:id="rId3"/>
    <sheet name="Посьетское ГП" sheetId="4" r:id="rId4"/>
    <sheet name="Приморское ГП" sheetId="5" r:id="rId5"/>
    <sheet name="Романовское СП" sheetId="6" r:id="rId6"/>
    <sheet name="с.Многоудобное" sheetId="7" r:id="rId7"/>
    <sheet name="Дальнегорский ГО" sheetId="8" r:id="rId8"/>
    <sheet name="Кавалеровский МР" sheetId="9" r:id="rId9"/>
    <sheet name="Спасск-Дальний МКР 1-3,3" sheetId="10" r:id="rId10"/>
    <sheet name="Спасск-Дальний МКР Лазо" sheetId="11" r:id="rId11"/>
    <sheet name="Реттиховское СП" sheetId="12" r:id="rId12"/>
    <sheet name="Дмитриевское СП" sheetId="13" r:id="rId13"/>
    <sheet name="Анучинское СП" sheetId="14" r:id="rId14"/>
    <sheet name="Новошахтинское ГП" sheetId="15" r:id="rId15"/>
    <sheet name="Хорольское СП" sheetId="16" r:id="rId16"/>
    <sheet name="Ивановское СП" sheetId="17" r:id="rId17"/>
    <sheet name="ГО ЗАТО Фокино (Путятин)" sheetId="18" r:id="rId18"/>
    <sheet name="ГО ЗАТО Фокино (Фокино)" sheetId="19" r:id="rId19"/>
  </sheets>
  <externalReferences>
    <externalReference r:id="rId22"/>
    <externalReference r:id="rId23"/>
  </externalReferences>
  <definedNames>
    <definedName name="TABLE" localSheetId="13">'Анучинское СП'!$A$10:$B$31</definedName>
    <definedName name="TABLE" localSheetId="0">'Барабашское СП'!$A$10:$B$31</definedName>
    <definedName name="TABLE" localSheetId="1">'Безверховское СП'!$A$10:$B$31</definedName>
    <definedName name="TABLE" localSheetId="17">'ГО ЗАТО Фокино (Путятин)'!$A$10:$B$31</definedName>
    <definedName name="TABLE" localSheetId="18">'ГО ЗАТО Фокино (Фокино)'!$A$10:$B$31</definedName>
    <definedName name="TABLE" localSheetId="7">'Дальнегорский ГО'!$A$10:$B$31</definedName>
    <definedName name="TABLE" localSheetId="12">'Дмитриевское СП'!$A$10:$B$31</definedName>
    <definedName name="TABLE" localSheetId="16">'Ивановское СП'!$A$10:$B$31</definedName>
    <definedName name="TABLE" localSheetId="8">'Кавалеровский МР'!$A$10:$B$31</definedName>
    <definedName name="TABLE" localSheetId="2">'Краскинское ГП'!$A$10:$B$31</definedName>
    <definedName name="TABLE" localSheetId="14">'Новошахтинское ГП'!$A$10:$B$31</definedName>
    <definedName name="TABLE" localSheetId="3">'Посьетское ГП'!$A$10:$B$31</definedName>
    <definedName name="TABLE" localSheetId="4">'Приморское ГП'!$A$10:$B$31</definedName>
    <definedName name="TABLE" localSheetId="11">'Реттиховское СП'!$A$10:$B$31</definedName>
    <definedName name="TABLE" localSheetId="5">'Романовское СП'!$A$10:$B$31</definedName>
    <definedName name="TABLE" localSheetId="6">'с.Многоудобное'!$A$10:$B$31</definedName>
    <definedName name="TABLE" localSheetId="9">'Спасск-Дальний МКР 1-3,3'!$A$10:$B$31</definedName>
    <definedName name="TABLE" localSheetId="10">'Спасск-Дальний МКР Лазо'!$A$10:$B$31</definedName>
    <definedName name="TABLE" localSheetId="15">'Хорольское СП'!$A$10:$B$31</definedName>
    <definedName name="_xlnm.Print_Area" localSheetId="13">'Анучинское СП'!$A$1:$B$33</definedName>
    <definedName name="_xlnm.Print_Area" localSheetId="0">'Барабашское СП'!$A$1:$B$33</definedName>
    <definedName name="_xlnm.Print_Area" localSheetId="1">'Безверховское СП'!$A$1:$B$33</definedName>
    <definedName name="_xlnm.Print_Area" localSheetId="17">'ГО ЗАТО Фокино (Путятин)'!$A$1:$B$33</definedName>
    <definedName name="_xlnm.Print_Area" localSheetId="18">'ГО ЗАТО Фокино (Фокино)'!$A$1:$B$33</definedName>
    <definedName name="_xlnm.Print_Area" localSheetId="7">'Дальнегорский ГО'!$A$1:$B$33</definedName>
    <definedName name="_xlnm.Print_Area" localSheetId="12">'Дмитриевское СП'!$A$1:$B$33</definedName>
    <definedName name="_xlnm.Print_Area" localSheetId="16">'Ивановское СП'!$A$1:$B$33</definedName>
    <definedName name="_xlnm.Print_Area" localSheetId="8">'Кавалеровский МР'!$A$1:$B$33</definedName>
    <definedName name="_xlnm.Print_Area" localSheetId="2">'Краскинское ГП'!$A$1:$B$33</definedName>
    <definedName name="_xlnm.Print_Area" localSheetId="14">'Новошахтинское ГП'!$A$1:$B$33</definedName>
    <definedName name="_xlnm.Print_Area" localSheetId="3">'Посьетское ГП'!$A$1:$B$33</definedName>
    <definedName name="_xlnm.Print_Area" localSheetId="4">'Приморское ГП'!$A$1:$B$33</definedName>
    <definedName name="_xlnm.Print_Area" localSheetId="11">'Реттиховское СП'!$A$1:$B$33</definedName>
    <definedName name="_xlnm.Print_Area" localSheetId="5">'Романовское СП'!$A$1:$B$33</definedName>
    <definedName name="_xlnm.Print_Area" localSheetId="6">'с.Многоудобное'!$A$1:$B$33</definedName>
    <definedName name="_xlnm.Print_Area" localSheetId="9">'Спасск-Дальний МКР 1-3,3'!$A$1:$B$33</definedName>
    <definedName name="_xlnm.Print_Area" localSheetId="10">'Спасск-Дальний МКР Лазо'!$A$1:$B$33</definedName>
    <definedName name="_xlnm.Print_Area" localSheetId="15">'Хорольское СП'!$A$1:$B$33</definedName>
  </definedNames>
  <calcPr fullCalcOnLoad="1"/>
</workbook>
</file>

<file path=xl/sharedStrings.xml><?xml version="1.0" encoding="utf-8"?>
<sst xmlns="http://schemas.openxmlformats.org/spreadsheetml/2006/main" count="570" uniqueCount="49">
  <si>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</si>
  <si>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</si>
  <si>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</si>
  <si>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</si>
  <si>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</si>
  <si>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</si>
  <si>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</si>
  <si>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</si>
  <si>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</si>
  <si>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</si>
  <si>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</si>
  <si>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</si>
  <si>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</si>
  <si>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</si>
  <si>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</si>
  <si>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Наименование показателей</t>
  </si>
  <si>
    <t>Показатели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</si>
  <si>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</si>
  <si>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</si>
  <si>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водоотведение</t>
  </si>
  <si>
    <t>Примечание:
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(форма 3.6).
Форма заполнена в соответствии с приказом ФСТ  от 15.05.2013 №129 «Об утверждении форм предоставления информации, подлежащей раскрытию,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</si>
  <si>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Безверховское СП Хасанского МР</t>
  </si>
  <si>
    <t>Краскинское ГП Хасанского МР</t>
  </si>
  <si>
    <t>Посьетское ГП Хасанского МР</t>
  </si>
  <si>
    <t>Приморское ГП Хасанского МР</t>
  </si>
  <si>
    <t>Романовское СП Шкотовского МР</t>
  </si>
  <si>
    <t>Штыковское СП Шкотовского МР (с. Многоудобное)</t>
  </si>
  <si>
    <t>Отчетный период: 2016 г.</t>
  </si>
  <si>
    <t>Дальнегорский ГО</t>
  </si>
  <si>
    <t>Кавалеровский МР</t>
  </si>
  <si>
    <t>Дмитриевское СП Черниговского МР</t>
  </si>
  <si>
    <t>Новошахтинское ГП Михайловский МР</t>
  </si>
  <si>
    <t>Хорольское СП Хорольского МР</t>
  </si>
  <si>
    <t>Ивановское СП Михайловского МР</t>
  </si>
  <si>
    <t>МКР 1-3, 3а городского округа Спасск-Дальний</t>
  </si>
  <si>
    <t>МКР Лазо городского округа  Спасск-Дальний</t>
  </si>
  <si>
    <t>Городской округ ЗАТО Фокино (п. Путятин)</t>
  </si>
  <si>
    <t>Городской округ ЗАТО Фокино (гФокино, п.Дунай)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</si>
  <si>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</si>
  <si>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</si>
  <si>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</si>
  <si>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</si>
  <si>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1)_Показатели аварийности на канализационных сетях и количество засоров для самотечных сетей (единиц на километр)</t>
  </si>
  <si>
    <r>
      <t>1)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</si>
  <si>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</si>
  <si>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3)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</si>
  <si>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t xml:space="preserve">Барабашское СП Хасанского МР </t>
  </si>
  <si>
    <t>Реттиховское СП Черниговского МР</t>
  </si>
  <si>
    <t>Анучинское СП Анучинского МР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</si>
</sst>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vertical="top"/>
    </xf>
    <xf numFmtId="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18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%20&#1088;&#1072;&#1089;&#1082;&#1088;&#1099;&#1090;&#1080;&#1103;.%20&#1060;&#1086;&#1088;&#1084;&#1099;%20&#1076;&#1083;&#1103;%20&#1092;&#1080;&#1083;&#1080;&#1072;&#1083;&#1086;&#1074;\&#1044;&#1072;&#1083;&#1100;&#1085;&#1077;&#1075;&#1086;&#1088;&#1089;&#1082;\&#1060;&#1086;&#1088;&#1084;&#1072;%203.6.%202016%20&#1057;&#1072;&#1079;&#1086;&#1085;&#1086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%20&#1088;&#1072;&#1089;&#1082;&#1088;&#1099;&#1090;&#1080;&#1103;.%20&#1060;&#1086;&#1088;&#1084;&#1099;%20&#1076;&#1083;&#1103;%20&#1092;&#1080;&#1083;&#1080;&#1072;&#1083;&#1086;&#1074;\&#1044;&#1072;&#1083;&#1100;&#1085;&#1077;&#1075;&#1086;&#1088;&#1089;&#1082;\&#1060;&#1086;&#1088;&#1084;&#1072;%203.1.%20&#1054;&#1073;&#1097;&#1072;&#1103;%20&#1080;&#1085;&#1092;&#1086;&#1088;&#1084;&#1072;&#1094;&#1080;&#1103;%20&#1086;%20&#1088;&#1077;&#1075;&#1091;&#1083;&#1080;&#1088;&#1091;&#1077;&#1084;&#1086;&#1081;%20&#1086;&#1088;&#1075;&#1072;&#1085;&#1080;&#1079;&#1072;&#1094;&#1080;&#1080;%20(&#1089;&#1090;&#1086;&#1082;&#1080;%20&#1074;&#1086;&#1076;&#1086;&#1086;&#1090;&#1074;&#1077;&#1076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в"/>
      <sheetName val="Дал"/>
    </sheetNames>
    <sheetDataSet>
      <sheetData sheetId="1">
        <row r="14">
          <cell r="B14">
            <v>249</v>
          </cell>
        </row>
        <row r="15">
          <cell r="B15">
            <v>44</v>
          </cell>
        </row>
        <row r="16">
          <cell r="B16">
            <v>44</v>
          </cell>
        </row>
        <row r="17">
          <cell r="B17">
            <v>44</v>
          </cell>
        </row>
        <row r="18">
          <cell r="B18">
            <v>44</v>
          </cell>
        </row>
        <row r="19">
          <cell r="B19">
            <v>44</v>
          </cell>
        </row>
        <row r="20">
          <cell r="B20">
            <v>24</v>
          </cell>
        </row>
        <row r="21">
          <cell r="B21">
            <v>5</v>
          </cell>
        </row>
        <row r="22">
          <cell r="B22">
            <v>237</v>
          </cell>
        </row>
        <row r="23">
          <cell r="B23">
            <v>41</v>
          </cell>
        </row>
        <row r="24">
          <cell r="B24">
            <v>44</v>
          </cell>
        </row>
        <row r="25">
          <cell r="B25">
            <v>44</v>
          </cell>
        </row>
        <row r="26">
          <cell r="B26">
            <v>43</v>
          </cell>
        </row>
        <row r="27">
          <cell r="B27">
            <v>44</v>
          </cell>
        </row>
        <row r="28">
          <cell r="B28">
            <v>20</v>
          </cell>
        </row>
        <row r="29">
          <cell r="B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валеровский МР"/>
      <sheetName val="Дальнегорский ГО"/>
    </sheetNames>
    <sheetDataSet>
      <sheetData sheetId="1">
        <row r="16">
          <cell r="C16">
            <v>125.9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46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2">
        <v>0</v>
      </c>
    </row>
    <row r="14" spans="1:2" ht="31.5">
      <c r="A14" s="3" t="s">
        <v>4</v>
      </c>
      <c r="B14" s="2"/>
    </row>
    <row r="15" spans="1:2" ht="15.75">
      <c r="A15" s="3" t="s">
        <v>5</v>
      </c>
      <c r="B15" s="2">
        <v>4</v>
      </c>
    </row>
    <row r="16" spans="1:2" ht="15.75">
      <c r="A16" s="3" t="s">
        <v>6</v>
      </c>
      <c r="B16" s="2">
        <v>4</v>
      </c>
    </row>
    <row r="17" spans="1:2" ht="15.75">
      <c r="A17" s="3" t="s">
        <v>7</v>
      </c>
      <c r="B17" s="2">
        <v>4</v>
      </c>
    </row>
    <row r="18" spans="1:2" ht="15.75">
      <c r="A18" s="3" t="s">
        <v>8</v>
      </c>
      <c r="B18" s="2">
        <v>4</v>
      </c>
    </row>
    <row r="19" spans="1:2" ht="15.75">
      <c r="A19" s="3" t="s">
        <v>9</v>
      </c>
      <c r="B19" s="2">
        <v>4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2"/>
    </row>
    <row r="23" spans="1:2" ht="15.75">
      <c r="A23" s="3" t="s">
        <v>5</v>
      </c>
      <c r="B23" s="2">
        <v>4</v>
      </c>
    </row>
    <row r="24" spans="1:2" ht="15.75">
      <c r="A24" s="3" t="s">
        <v>6</v>
      </c>
      <c r="B24" s="2">
        <v>4</v>
      </c>
    </row>
    <row r="25" spans="1:2" ht="15.75">
      <c r="A25" s="3" t="s">
        <v>7</v>
      </c>
      <c r="B25" s="2">
        <v>4</v>
      </c>
    </row>
    <row r="26" spans="1:2" ht="15.75">
      <c r="A26" s="3" t="s">
        <v>8</v>
      </c>
      <c r="B26" s="2">
        <v>4</v>
      </c>
    </row>
    <row r="27" spans="1:2" ht="15.75">
      <c r="A27" s="3" t="s">
        <v>9</v>
      </c>
      <c r="B27" s="2">
        <v>4</v>
      </c>
    </row>
    <row r="28" spans="1:2" ht="15.75">
      <c r="A28" s="3" t="s">
        <v>10</v>
      </c>
      <c r="B28" s="2">
        <v>4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7">
      <selection activeCell="B30" sqref="B30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34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2">
        <f>0/85.7</f>
        <v>0</v>
      </c>
    </row>
    <row r="14" spans="1:2" ht="31.5">
      <c r="A14" s="3" t="s">
        <v>4</v>
      </c>
      <c r="B14" s="2">
        <v>828</v>
      </c>
    </row>
    <row r="15" spans="1:2" ht="15.75">
      <c r="A15" s="3" t="s">
        <v>5</v>
      </c>
      <c r="B15" s="2">
        <v>144</v>
      </c>
    </row>
    <row r="16" spans="1:2" ht="15.75">
      <c r="A16" s="3" t="s">
        <v>6</v>
      </c>
      <c r="B16" s="2">
        <v>144</v>
      </c>
    </row>
    <row r="17" spans="1:2" ht="15.75">
      <c r="A17" s="3" t="s">
        <v>7</v>
      </c>
      <c r="B17" s="2">
        <v>144</v>
      </c>
    </row>
    <row r="18" spans="1:2" ht="15.75">
      <c r="A18" s="3" t="s">
        <v>8</v>
      </c>
      <c r="B18" s="2">
        <v>108</v>
      </c>
    </row>
    <row r="19" spans="1:2" ht="15.75">
      <c r="A19" s="3" t="s">
        <v>9</v>
      </c>
      <c r="B19" s="2">
        <v>144</v>
      </c>
    </row>
    <row r="20" spans="1:2" ht="15.75">
      <c r="A20" s="3" t="s">
        <v>10</v>
      </c>
      <c r="B20" s="2">
        <v>144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2">
        <v>828</v>
      </c>
    </row>
    <row r="23" spans="1:2" ht="15.75">
      <c r="A23" s="3" t="s">
        <v>5</v>
      </c>
      <c r="B23" s="2">
        <v>144</v>
      </c>
    </row>
    <row r="24" spans="1:2" ht="15.75">
      <c r="A24" s="3" t="s">
        <v>6</v>
      </c>
      <c r="B24" s="2">
        <v>144</v>
      </c>
    </row>
    <row r="25" spans="1:2" ht="15.75">
      <c r="A25" s="3" t="s">
        <v>7</v>
      </c>
      <c r="B25" s="2">
        <v>144</v>
      </c>
    </row>
    <row r="26" spans="1:2" ht="15.75">
      <c r="A26" s="3" t="s">
        <v>8</v>
      </c>
      <c r="B26" s="2">
        <v>108</v>
      </c>
    </row>
    <row r="27" spans="1:2" ht="15.75">
      <c r="A27" s="3" t="s">
        <v>9</v>
      </c>
      <c r="B27" s="2">
        <v>144</v>
      </c>
    </row>
    <row r="28" spans="1:2" ht="15.75">
      <c r="A28" s="3" t="s">
        <v>10</v>
      </c>
      <c r="B28" s="2">
        <v>144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9">
      <selection activeCell="B43" sqref="B4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35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12">
        <f>1/19.57</f>
        <v>0.05109862033725089</v>
      </c>
    </row>
    <row r="14" spans="1:2" ht="31.5" customHeight="1">
      <c r="A14" s="3" t="s">
        <v>4</v>
      </c>
      <c r="B14" s="2">
        <v>216</v>
      </c>
    </row>
    <row r="15" spans="1:2" ht="15.75">
      <c r="A15" s="3" t="s">
        <v>5</v>
      </c>
      <c r="B15" s="2">
        <v>36</v>
      </c>
    </row>
    <row r="16" spans="1:2" ht="15.75">
      <c r="A16" s="3" t="s">
        <v>6</v>
      </c>
      <c r="B16" s="2">
        <v>36</v>
      </c>
    </row>
    <row r="17" spans="1:2" ht="15.75">
      <c r="A17" s="3" t="s">
        <v>7</v>
      </c>
      <c r="B17" s="2">
        <v>36</v>
      </c>
    </row>
    <row r="18" spans="1:2" ht="15.75">
      <c r="A18" s="3" t="s">
        <v>8</v>
      </c>
      <c r="B18" s="2">
        <v>36</v>
      </c>
    </row>
    <row r="19" spans="1:2" ht="15.75">
      <c r="A19" s="3" t="s">
        <v>9</v>
      </c>
      <c r="B19" s="2">
        <v>36</v>
      </c>
    </row>
    <row r="20" spans="1:2" ht="15.75">
      <c r="A20" s="3" t="s">
        <v>10</v>
      </c>
      <c r="B20" s="2">
        <v>36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216</v>
      </c>
    </row>
    <row r="23" spans="1:2" ht="15.75">
      <c r="A23" s="3" t="s">
        <v>5</v>
      </c>
      <c r="B23" s="2">
        <v>36</v>
      </c>
    </row>
    <row r="24" spans="1:2" ht="15.75">
      <c r="A24" s="3" t="s">
        <v>6</v>
      </c>
      <c r="B24" s="2">
        <v>36</v>
      </c>
    </row>
    <row r="25" spans="1:2" ht="15.75">
      <c r="A25" s="3" t="s">
        <v>7</v>
      </c>
      <c r="B25" s="2">
        <v>36</v>
      </c>
    </row>
    <row r="26" spans="1:2" ht="15.75">
      <c r="A26" s="3" t="s">
        <v>8</v>
      </c>
      <c r="B26" s="2">
        <v>36</v>
      </c>
    </row>
    <row r="27" spans="1:2" ht="15.75">
      <c r="A27" s="3" t="s">
        <v>9</v>
      </c>
      <c r="B27" s="2">
        <v>36</v>
      </c>
    </row>
    <row r="28" spans="1:2" ht="15.75">
      <c r="A28" s="3" t="s">
        <v>10</v>
      </c>
      <c r="B28" s="2">
        <v>36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7">
      <selection activeCell="B30" sqref="B30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47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43</v>
      </c>
      <c r="B13" s="12">
        <f>10/2.756</f>
        <v>3.62844702467344</v>
      </c>
    </row>
    <row r="14" spans="1:2" ht="31.5">
      <c r="A14" s="3" t="s">
        <v>44</v>
      </c>
      <c r="B14" s="2">
        <v>1</v>
      </c>
    </row>
    <row r="15" spans="1:2" ht="15.75">
      <c r="A15" s="3" t="s">
        <v>5</v>
      </c>
      <c r="B15" s="11">
        <v>8.2</v>
      </c>
    </row>
    <row r="16" spans="1:2" ht="15.75">
      <c r="A16" s="3" t="s">
        <v>6</v>
      </c>
      <c r="B16" s="11">
        <v>8.09</v>
      </c>
    </row>
    <row r="17" spans="1:2" ht="15.75">
      <c r="A17" s="3" t="s">
        <v>7</v>
      </c>
      <c r="B17" s="11">
        <v>3.8</v>
      </c>
    </row>
    <row r="18" spans="1:2" ht="15.75">
      <c r="A18" s="3" t="s">
        <v>8</v>
      </c>
      <c r="B18" s="11">
        <v>0.062</v>
      </c>
    </row>
    <row r="19" spans="1:2" ht="15.75">
      <c r="A19" s="3" t="s">
        <v>9</v>
      </c>
      <c r="B19" s="11">
        <v>0.5</v>
      </c>
    </row>
    <row r="20" spans="1:2" ht="15.75">
      <c r="A20" s="3" t="s">
        <v>10</v>
      </c>
      <c r="B20" s="11">
        <v>0.035</v>
      </c>
    </row>
    <row r="21" spans="1:2" ht="15.75">
      <c r="A21" s="3" t="s">
        <v>11</v>
      </c>
      <c r="B21" s="11">
        <v>0</v>
      </c>
    </row>
    <row r="22" spans="1:2" ht="63">
      <c r="A22" s="3" t="s">
        <v>45</v>
      </c>
      <c r="B22" s="2">
        <v>1</v>
      </c>
    </row>
    <row r="23" spans="1:2" ht="15.75">
      <c r="A23" s="3" t="s">
        <v>5</v>
      </c>
      <c r="B23" s="11">
        <v>8.2</v>
      </c>
    </row>
    <row r="24" spans="1:2" ht="15.75">
      <c r="A24" s="3" t="s">
        <v>6</v>
      </c>
      <c r="B24" s="11">
        <v>8.09</v>
      </c>
    </row>
    <row r="25" spans="1:2" ht="15.75">
      <c r="A25" s="3" t="s">
        <v>7</v>
      </c>
      <c r="B25" s="11">
        <v>3.8</v>
      </c>
    </row>
    <row r="26" spans="1:2" ht="15.75">
      <c r="A26" s="3" t="s">
        <v>8</v>
      </c>
      <c r="B26" s="11">
        <v>0.062</v>
      </c>
    </row>
    <row r="27" spans="1:2" ht="15.75">
      <c r="A27" s="3" t="s">
        <v>9</v>
      </c>
      <c r="B27" s="11">
        <v>0.5</v>
      </c>
    </row>
    <row r="28" spans="1:2" ht="15.75">
      <c r="A28" s="3" t="s">
        <v>10</v>
      </c>
      <c r="B28" s="11">
        <v>0.035</v>
      </c>
    </row>
    <row r="29" spans="1:2" ht="15.75">
      <c r="A29" s="3" t="s">
        <v>11</v>
      </c>
      <c r="B29" s="11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30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12">
        <f>8/7.892</f>
        <v>1.0136847440446022</v>
      </c>
    </row>
    <row r="14" spans="1:2" ht="31.5">
      <c r="A14" s="3" t="s">
        <v>4</v>
      </c>
      <c r="B14" s="2">
        <v>1</v>
      </c>
    </row>
    <row r="15" spans="1:2" ht="15.75">
      <c r="A15" s="3" t="s">
        <v>5</v>
      </c>
      <c r="B15" s="9">
        <v>28</v>
      </c>
    </row>
    <row r="16" spans="1:2" ht="15.75">
      <c r="A16" s="3" t="s">
        <v>6</v>
      </c>
      <c r="B16" s="2">
        <v>26.1</v>
      </c>
    </row>
    <row r="17" spans="1:2" ht="15.75">
      <c r="A17" s="3" t="s">
        <v>7</v>
      </c>
      <c r="B17" s="2">
        <v>6.73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2.48</v>
      </c>
    </row>
    <row r="20" spans="1:2" ht="15.75">
      <c r="A20" s="3" t="s">
        <v>10</v>
      </c>
      <c r="B20" s="2">
        <v>0.11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2">
        <v>1</v>
      </c>
    </row>
    <row r="23" spans="1:2" ht="15.75">
      <c r="A23" s="3" t="s">
        <v>5</v>
      </c>
      <c r="B23" s="9">
        <v>28</v>
      </c>
    </row>
    <row r="24" spans="1:2" ht="15.75">
      <c r="A24" s="3" t="s">
        <v>6</v>
      </c>
      <c r="B24" s="2">
        <v>26.1</v>
      </c>
    </row>
    <row r="25" spans="1:2" ht="15.75">
      <c r="A25" s="3" t="s">
        <v>7</v>
      </c>
      <c r="B25" s="2">
        <v>6.73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2.48</v>
      </c>
    </row>
    <row r="28" spans="1:2" ht="15.75">
      <c r="A28" s="3" t="s">
        <v>10</v>
      </c>
      <c r="B28" s="2">
        <v>0.11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7">
      <selection activeCell="A33" sqref="A33:B3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48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11">
        <v>0.4</v>
      </c>
    </row>
    <row r="14" spans="1:2" ht="31.5">
      <c r="A14" s="3" t="s">
        <v>4</v>
      </c>
      <c r="B14" s="2">
        <v>0</v>
      </c>
    </row>
    <row r="15" spans="1:2" ht="15.75">
      <c r="A15" s="3" t="s">
        <v>5</v>
      </c>
      <c r="B15" s="2">
        <v>0</v>
      </c>
    </row>
    <row r="16" spans="1:2" ht="15.75">
      <c r="A16" s="3" t="s">
        <v>6</v>
      </c>
      <c r="B16" s="2">
        <v>0</v>
      </c>
    </row>
    <row r="17" spans="1:2" ht="15.75">
      <c r="A17" s="3" t="s">
        <v>7</v>
      </c>
      <c r="B17" s="2">
        <v>0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0</v>
      </c>
    </row>
    <row r="20" spans="1:2" ht="15.75">
      <c r="A20" s="3" t="s">
        <v>10</v>
      </c>
      <c r="B20" s="2">
        <v>0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SheetLayoutView="70" zoomScalePageLayoutView="0" workbookViewId="0" topLeftCell="A4">
      <selection activeCell="A3" sqref="A3:D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31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13" t="s">
        <v>15</v>
      </c>
      <c r="B12" s="13" t="s">
        <v>16</v>
      </c>
    </row>
    <row r="13" spans="1:2" ht="34.5" customHeight="1">
      <c r="A13" s="14" t="s">
        <v>3</v>
      </c>
      <c r="B13" s="15">
        <v>0</v>
      </c>
    </row>
    <row r="14" spans="1:2" ht="31.5" customHeight="1">
      <c r="A14" s="14" t="s">
        <v>4</v>
      </c>
      <c r="B14" s="15">
        <v>2</v>
      </c>
    </row>
    <row r="15" spans="1:2" ht="15.75">
      <c r="A15" s="14" t="s">
        <v>5</v>
      </c>
      <c r="B15" s="15">
        <v>2</v>
      </c>
    </row>
    <row r="16" spans="1:2" ht="15.75">
      <c r="A16" s="14" t="s">
        <v>6</v>
      </c>
      <c r="B16" s="15">
        <v>2</v>
      </c>
    </row>
    <row r="17" spans="1:2" ht="15.75">
      <c r="A17" s="14" t="s">
        <v>7</v>
      </c>
      <c r="B17" s="15">
        <v>2</v>
      </c>
    </row>
    <row r="18" spans="1:2" ht="15.75">
      <c r="A18" s="14" t="s">
        <v>8</v>
      </c>
      <c r="B18" s="15">
        <v>2</v>
      </c>
    </row>
    <row r="19" spans="1:2" ht="15.75">
      <c r="A19" s="14" t="s">
        <v>9</v>
      </c>
      <c r="B19" s="15">
        <v>2</v>
      </c>
    </row>
    <row r="20" spans="1:2" ht="15.75">
      <c r="A20" s="14" t="s">
        <v>10</v>
      </c>
      <c r="B20" s="15">
        <v>2</v>
      </c>
    </row>
    <row r="21" spans="1:2" ht="15.75">
      <c r="A21" s="14" t="s">
        <v>11</v>
      </c>
      <c r="B21" s="16">
        <v>0</v>
      </c>
    </row>
    <row r="22" spans="1:2" ht="68.25" customHeight="1">
      <c r="A22" s="14" t="s">
        <v>12</v>
      </c>
      <c r="B22" s="13">
        <v>2</v>
      </c>
    </row>
    <row r="23" spans="1:2" ht="15.75">
      <c r="A23" s="14" t="s">
        <v>5</v>
      </c>
      <c r="B23" s="17">
        <v>0</v>
      </c>
    </row>
    <row r="24" spans="1:2" ht="15.75">
      <c r="A24" s="14" t="s">
        <v>6</v>
      </c>
      <c r="B24" s="15">
        <v>2</v>
      </c>
    </row>
    <row r="25" spans="1:2" ht="15.75">
      <c r="A25" s="14" t="s">
        <v>7</v>
      </c>
      <c r="B25" s="15">
        <v>2</v>
      </c>
    </row>
    <row r="26" spans="1:2" ht="15.75">
      <c r="A26" s="14" t="s">
        <v>8</v>
      </c>
      <c r="B26" s="15">
        <v>1</v>
      </c>
    </row>
    <row r="27" spans="1:2" ht="15.75">
      <c r="A27" s="14" t="s">
        <v>9</v>
      </c>
      <c r="B27" s="15">
        <v>2</v>
      </c>
    </row>
    <row r="28" spans="1:2" ht="15.75">
      <c r="A28" s="14" t="s">
        <v>10</v>
      </c>
      <c r="B28" s="15">
        <v>1</v>
      </c>
    </row>
    <row r="29" spans="1:2" ht="15.75">
      <c r="A29" s="14" t="s">
        <v>11</v>
      </c>
      <c r="B29" s="17">
        <v>0</v>
      </c>
    </row>
    <row r="30" spans="1:2" ht="32.25" customHeight="1">
      <c r="A30" s="14" t="s">
        <v>13</v>
      </c>
      <c r="B30" s="15">
        <v>0</v>
      </c>
    </row>
    <row r="31" spans="1:2" ht="31.5">
      <c r="A31" s="14" t="s">
        <v>14</v>
      </c>
      <c r="B31" s="15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SheetLayoutView="70" zoomScalePageLayoutView="0" workbookViewId="0" topLeftCell="A1">
      <selection activeCell="A21" sqref="A21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32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13" t="s">
        <v>15</v>
      </c>
      <c r="B12" s="13" t="s">
        <v>16</v>
      </c>
    </row>
    <row r="13" spans="1:2" ht="34.5" customHeight="1">
      <c r="A13" s="14" t="s">
        <v>3</v>
      </c>
      <c r="B13" s="15">
        <v>0</v>
      </c>
    </row>
    <row r="14" spans="1:2" ht="31.5" customHeight="1">
      <c r="A14" s="14" t="s">
        <v>4</v>
      </c>
      <c r="B14" s="13">
        <v>4</v>
      </c>
    </row>
    <row r="15" spans="1:2" ht="15.75">
      <c r="A15" s="14" t="s">
        <v>5</v>
      </c>
      <c r="B15" s="15">
        <v>2</v>
      </c>
    </row>
    <row r="16" spans="1:2" ht="15.75">
      <c r="A16" s="14" t="s">
        <v>6</v>
      </c>
      <c r="B16" s="15">
        <v>2</v>
      </c>
    </row>
    <row r="17" spans="1:2" ht="15.75">
      <c r="A17" s="14" t="s">
        <v>7</v>
      </c>
      <c r="B17" s="15">
        <v>2</v>
      </c>
    </row>
    <row r="18" spans="1:2" ht="15.75">
      <c r="A18" s="14" t="s">
        <v>8</v>
      </c>
      <c r="B18" s="15">
        <v>0</v>
      </c>
    </row>
    <row r="19" spans="1:2" ht="15.75">
      <c r="A19" s="14" t="s">
        <v>9</v>
      </c>
      <c r="B19" s="15">
        <v>2</v>
      </c>
    </row>
    <row r="20" spans="1:2" ht="15.75">
      <c r="A20" s="14" t="s">
        <v>10</v>
      </c>
      <c r="B20" s="15">
        <v>2</v>
      </c>
    </row>
    <row r="21" spans="1:2" ht="15.75">
      <c r="A21" s="14" t="s">
        <v>11</v>
      </c>
      <c r="B21" s="15">
        <v>0</v>
      </c>
    </row>
    <row r="22" spans="1:2" ht="68.25" customHeight="1">
      <c r="A22" s="14" t="s">
        <v>12</v>
      </c>
      <c r="B22" s="13">
        <v>0</v>
      </c>
    </row>
    <row r="23" spans="1:2" ht="15.75">
      <c r="A23" s="14" t="s">
        <v>5</v>
      </c>
      <c r="B23" s="13">
        <v>0</v>
      </c>
    </row>
    <row r="24" spans="1:2" ht="15.75">
      <c r="A24" s="14" t="s">
        <v>6</v>
      </c>
      <c r="B24" s="13">
        <v>0</v>
      </c>
    </row>
    <row r="25" spans="1:2" ht="15.75">
      <c r="A25" s="14" t="s">
        <v>7</v>
      </c>
      <c r="B25" s="13">
        <v>0</v>
      </c>
    </row>
    <row r="26" spans="1:2" ht="15.75">
      <c r="A26" s="14" t="s">
        <v>8</v>
      </c>
      <c r="B26" s="13">
        <v>0</v>
      </c>
    </row>
    <row r="27" spans="1:2" ht="15.75">
      <c r="A27" s="14" t="s">
        <v>9</v>
      </c>
      <c r="B27" s="13">
        <v>0</v>
      </c>
    </row>
    <row r="28" spans="1:2" ht="15.75">
      <c r="A28" s="14" t="s">
        <v>10</v>
      </c>
      <c r="B28" s="13">
        <v>0</v>
      </c>
    </row>
    <row r="29" spans="1:2" ht="15.75">
      <c r="A29" s="14" t="s">
        <v>11</v>
      </c>
      <c r="B29" s="13">
        <v>0</v>
      </c>
    </row>
    <row r="30" spans="1:2" ht="32.25" customHeight="1">
      <c r="A30" s="14" t="s">
        <v>13</v>
      </c>
      <c r="B30" s="15">
        <v>0</v>
      </c>
    </row>
    <row r="31" spans="1:2" ht="31.5">
      <c r="A31" s="14" t="s">
        <v>14</v>
      </c>
      <c r="B31" s="15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SheetLayoutView="70" zoomScalePageLayoutView="0" workbookViewId="0" topLeftCell="A10">
      <selection activeCell="B18" sqref="B18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33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13" t="s">
        <v>15</v>
      </c>
      <c r="B12" s="13" t="s">
        <v>16</v>
      </c>
    </row>
    <row r="13" spans="1:2" ht="31.5">
      <c r="A13" s="14" t="s">
        <v>3</v>
      </c>
      <c r="B13" s="15">
        <v>0</v>
      </c>
    </row>
    <row r="14" spans="1:2" ht="31.5">
      <c r="A14" s="14" t="s">
        <v>4</v>
      </c>
      <c r="B14" s="15">
        <v>2</v>
      </c>
    </row>
    <row r="15" spans="1:2" ht="15.75">
      <c r="A15" s="14" t="s">
        <v>5</v>
      </c>
      <c r="B15" s="15">
        <v>2</v>
      </c>
    </row>
    <row r="16" spans="1:2" ht="15.75">
      <c r="A16" s="14" t="s">
        <v>6</v>
      </c>
      <c r="B16" s="15">
        <v>2</v>
      </c>
    </row>
    <row r="17" spans="1:2" ht="15.75">
      <c r="A17" s="14" t="s">
        <v>7</v>
      </c>
      <c r="B17" s="15">
        <v>2</v>
      </c>
    </row>
    <row r="18" spans="1:2" ht="15.75">
      <c r="A18" s="14" t="s">
        <v>8</v>
      </c>
      <c r="B18" s="15">
        <v>0</v>
      </c>
    </row>
    <row r="19" spans="1:2" ht="15.75">
      <c r="A19" s="14" t="s">
        <v>9</v>
      </c>
      <c r="B19" s="15">
        <v>2</v>
      </c>
    </row>
    <row r="20" spans="1:2" ht="15.75">
      <c r="A20" s="14" t="s">
        <v>10</v>
      </c>
      <c r="B20" s="15">
        <v>2</v>
      </c>
    </row>
    <row r="21" spans="1:2" ht="15.75">
      <c r="A21" s="14" t="s">
        <v>11</v>
      </c>
      <c r="B21" s="15">
        <v>0</v>
      </c>
    </row>
    <row r="22" spans="1:2" ht="63">
      <c r="A22" s="14" t="s">
        <v>12</v>
      </c>
      <c r="B22" s="13">
        <v>0</v>
      </c>
    </row>
    <row r="23" spans="1:2" ht="15.75">
      <c r="A23" s="14" t="s">
        <v>5</v>
      </c>
      <c r="B23" s="13">
        <v>0</v>
      </c>
    </row>
    <row r="24" spans="1:2" ht="15.75">
      <c r="A24" s="14" t="s">
        <v>6</v>
      </c>
      <c r="B24" s="13">
        <v>0</v>
      </c>
    </row>
    <row r="25" spans="1:2" ht="15.75">
      <c r="A25" s="14" t="s">
        <v>7</v>
      </c>
      <c r="B25" s="13">
        <v>0</v>
      </c>
    </row>
    <row r="26" spans="1:2" ht="15.75">
      <c r="A26" s="14" t="s">
        <v>8</v>
      </c>
      <c r="B26" s="13">
        <v>0</v>
      </c>
    </row>
    <row r="27" spans="1:2" ht="15.75">
      <c r="A27" s="14" t="s">
        <v>9</v>
      </c>
      <c r="B27" s="13">
        <v>0</v>
      </c>
    </row>
    <row r="28" spans="1:2" ht="15.75">
      <c r="A28" s="14" t="s">
        <v>10</v>
      </c>
      <c r="B28" s="13">
        <v>0</v>
      </c>
    </row>
    <row r="29" spans="1:2" ht="15.75">
      <c r="A29" s="14" t="s">
        <v>11</v>
      </c>
      <c r="B29" s="13">
        <v>0</v>
      </c>
    </row>
    <row r="30" spans="1:2" ht="31.5">
      <c r="A30" s="14" t="s">
        <v>13</v>
      </c>
      <c r="B30" s="15">
        <v>0</v>
      </c>
    </row>
    <row r="31" spans="1:2" ht="31.5">
      <c r="A31" s="14" t="s">
        <v>14</v>
      </c>
      <c r="B31" s="15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SheetLayoutView="70" zoomScalePageLayoutView="0" workbookViewId="0" topLeftCell="A7">
      <selection activeCell="B22" sqref="B22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3" width="39.875" style="1" customWidth="1"/>
    <col min="4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36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3" ht="31.5">
      <c r="A13" s="3" t="s">
        <v>3</v>
      </c>
      <c r="B13" s="5">
        <v>0</v>
      </c>
      <c r="C13" s="18"/>
    </row>
    <row r="14" spans="1:2" ht="31.5">
      <c r="A14" s="3" t="s">
        <v>4</v>
      </c>
      <c r="B14" s="5"/>
    </row>
    <row r="15" spans="1:2" ht="15.75">
      <c r="A15" s="3" t="s">
        <v>5</v>
      </c>
      <c r="B15" s="5">
        <v>4</v>
      </c>
    </row>
    <row r="16" spans="1:2" ht="15.75">
      <c r="A16" s="3" t="s">
        <v>6</v>
      </c>
      <c r="B16" s="5">
        <v>4</v>
      </c>
    </row>
    <row r="17" spans="1:2" ht="15.75">
      <c r="A17" s="3" t="s">
        <v>7</v>
      </c>
      <c r="B17" s="5">
        <v>4</v>
      </c>
    </row>
    <row r="18" spans="1:2" ht="15.75">
      <c r="A18" s="3" t="s">
        <v>8</v>
      </c>
      <c r="B18" s="5">
        <v>0</v>
      </c>
    </row>
    <row r="19" spans="1:2" ht="15.75">
      <c r="A19" s="3" t="s">
        <v>9</v>
      </c>
      <c r="B19" s="5">
        <v>4</v>
      </c>
    </row>
    <row r="20" spans="1:2" ht="15.75">
      <c r="A20" s="3" t="s">
        <v>10</v>
      </c>
      <c r="B20" s="5">
        <v>0</v>
      </c>
    </row>
    <row r="21" spans="1:2" ht="15.75">
      <c r="A21" s="3" t="s">
        <v>11</v>
      </c>
      <c r="B21" s="5">
        <v>0</v>
      </c>
    </row>
    <row r="22" spans="1:2" ht="63">
      <c r="A22" s="3" t="s">
        <v>12</v>
      </c>
      <c r="B22" s="5"/>
    </row>
    <row r="23" spans="1:2" ht="15.75">
      <c r="A23" s="3" t="s">
        <v>5</v>
      </c>
      <c r="B23" s="5">
        <v>4</v>
      </c>
    </row>
    <row r="24" spans="1:2" ht="15.75">
      <c r="A24" s="3" t="s">
        <v>6</v>
      </c>
      <c r="B24" s="5">
        <v>4</v>
      </c>
    </row>
    <row r="25" spans="1:2" ht="15.75">
      <c r="A25" s="3" t="s">
        <v>7</v>
      </c>
      <c r="B25" s="5">
        <v>4</v>
      </c>
    </row>
    <row r="26" spans="1:2" ht="15.75">
      <c r="A26" s="3" t="s">
        <v>8</v>
      </c>
      <c r="B26" s="5">
        <v>0</v>
      </c>
    </row>
    <row r="27" spans="1:2" ht="15.75">
      <c r="A27" s="3" t="s">
        <v>9</v>
      </c>
      <c r="B27" s="5">
        <v>4</v>
      </c>
    </row>
    <row r="28" spans="1:2" ht="15.75">
      <c r="A28" s="3" t="s">
        <v>10</v>
      </c>
      <c r="B28" s="5">
        <v>0</v>
      </c>
    </row>
    <row r="29" spans="1:2" ht="15.75">
      <c r="A29" s="3" t="s">
        <v>11</v>
      </c>
      <c r="B29" s="5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70" zoomScalePageLayoutView="0" workbookViewId="0" topLeftCell="A1">
      <selection activeCell="B32" sqref="B32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3" width="33.25390625" style="1" customWidth="1"/>
    <col min="4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37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3" ht="34.5" customHeight="1">
      <c r="A13" s="3" t="s">
        <v>3</v>
      </c>
      <c r="B13" s="2">
        <v>0.2</v>
      </c>
      <c r="C13" s="2"/>
    </row>
    <row r="14" spans="1:2" ht="31.5" customHeight="1">
      <c r="A14" s="3" t="s">
        <v>4</v>
      </c>
      <c r="B14" s="5"/>
    </row>
    <row r="15" spans="1:2" ht="15.75">
      <c r="A15" s="3" t="s">
        <v>5</v>
      </c>
      <c r="B15" s="5">
        <v>102</v>
      </c>
    </row>
    <row r="16" spans="1:2" ht="15.75">
      <c r="A16" s="3" t="s">
        <v>6</v>
      </c>
      <c r="B16" s="5">
        <v>102</v>
      </c>
    </row>
    <row r="17" spans="1:2" ht="15.75">
      <c r="A17" s="3" t="s">
        <v>7</v>
      </c>
      <c r="B17" s="5">
        <v>102</v>
      </c>
    </row>
    <row r="18" spans="1:2" ht="15.75">
      <c r="A18" s="3" t="s">
        <v>8</v>
      </c>
      <c r="B18" s="5">
        <v>102</v>
      </c>
    </row>
    <row r="19" spans="1:2" ht="15.75">
      <c r="A19" s="3" t="s">
        <v>9</v>
      </c>
      <c r="B19" s="5">
        <v>102</v>
      </c>
    </row>
    <row r="20" spans="1:2" ht="15.75">
      <c r="A20" s="3" t="s">
        <v>10</v>
      </c>
      <c r="B20" s="5">
        <v>4</v>
      </c>
    </row>
    <row r="21" spans="1:2" ht="15.75">
      <c r="A21" s="3" t="s">
        <v>11</v>
      </c>
      <c r="B21" s="5">
        <v>36</v>
      </c>
    </row>
    <row r="22" spans="1:2" ht="68.25" customHeight="1">
      <c r="A22" s="3" t="s">
        <v>12</v>
      </c>
      <c r="B22" s="5"/>
    </row>
    <row r="23" spans="1:2" ht="15.75">
      <c r="A23" s="3" t="s">
        <v>5</v>
      </c>
      <c r="B23" s="5">
        <v>45</v>
      </c>
    </row>
    <row r="24" spans="1:2" ht="15.75">
      <c r="A24" s="3" t="s">
        <v>6</v>
      </c>
      <c r="B24" s="5">
        <v>12</v>
      </c>
    </row>
    <row r="25" spans="1:2" ht="15.75">
      <c r="A25" s="3" t="s">
        <v>7</v>
      </c>
      <c r="B25" s="5">
        <v>72</v>
      </c>
    </row>
    <row r="26" spans="1:2" ht="15.75">
      <c r="A26" s="3" t="s">
        <v>8</v>
      </c>
      <c r="B26" s="5">
        <v>9</v>
      </c>
    </row>
    <row r="27" spans="1:2" ht="15.75">
      <c r="A27" s="3" t="s">
        <v>9</v>
      </c>
      <c r="B27" s="5">
        <v>27</v>
      </c>
    </row>
    <row r="28" spans="1:2" ht="15.75">
      <c r="A28" s="3" t="s">
        <v>10</v>
      </c>
      <c r="B28" s="2">
        <v>2</v>
      </c>
    </row>
    <row r="29" spans="1:2" ht="15.75">
      <c r="A29" s="3" t="s">
        <v>11</v>
      </c>
      <c r="B29" s="2">
        <v>1</v>
      </c>
    </row>
    <row r="30" spans="1:2" ht="32.25" customHeight="1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1">
      <selection activeCell="A14" sqref="A14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21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/>
    </row>
    <row r="15" spans="1:2" ht="15.75">
      <c r="A15" s="3" t="s">
        <v>5</v>
      </c>
      <c r="B15" s="2">
        <v>4</v>
      </c>
    </row>
    <row r="16" spans="1:2" ht="15.75">
      <c r="A16" s="3" t="s">
        <v>6</v>
      </c>
      <c r="B16" s="2">
        <v>4</v>
      </c>
    </row>
    <row r="17" spans="1:2" ht="15.75">
      <c r="A17" s="3" t="s">
        <v>7</v>
      </c>
      <c r="B17" s="2">
        <v>4</v>
      </c>
    </row>
    <row r="18" spans="1:2" ht="15.75">
      <c r="A18" s="3" t="s">
        <v>8</v>
      </c>
      <c r="B18" s="2">
        <v>4</v>
      </c>
    </row>
    <row r="19" spans="1:2" ht="15.75">
      <c r="A19" s="3" t="s">
        <v>9</v>
      </c>
      <c r="B19" s="2">
        <v>4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/>
    </row>
    <row r="23" spans="1:2" ht="15.75">
      <c r="A23" s="3" t="s">
        <v>5</v>
      </c>
      <c r="B23" s="2">
        <v>4</v>
      </c>
    </row>
    <row r="24" spans="1:2" ht="15.75">
      <c r="A24" s="3" t="s">
        <v>6</v>
      </c>
      <c r="B24" s="2">
        <v>4</v>
      </c>
    </row>
    <row r="25" spans="1:2" ht="15.75">
      <c r="A25" s="3" t="s">
        <v>7</v>
      </c>
      <c r="B25" s="2">
        <v>4</v>
      </c>
    </row>
    <row r="26" spans="1:2" ht="15.75">
      <c r="A26" s="3" t="s">
        <v>8</v>
      </c>
      <c r="B26" s="2">
        <v>4</v>
      </c>
    </row>
    <row r="27" spans="1:2" ht="15.75">
      <c r="A27" s="3" t="s">
        <v>9</v>
      </c>
      <c r="B27" s="2">
        <v>4</v>
      </c>
    </row>
    <row r="28" spans="1:2" ht="15.75">
      <c r="A28" s="3" t="s">
        <v>10</v>
      </c>
      <c r="B28" s="2">
        <v>4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8">
      <selection activeCell="A13" sqref="A1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22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9">
        <f>2/4.84</f>
        <v>0.4132231404958678</v>
      </c>
    </row>
    <row r="14" spans="1:2" ht="31.5">
      <c r="A14" s="3" t="s">
        <v>4</v>
      </c>
      <c r="B14" s="2"/>
    </row>
    <row r="15" spans="1:2" ht="15.75">
      <c r="A15" s="3" t="s">
        <v>5</v>
      </c>
      <c r="B15" s="2">
        <v>4</v>
      </c>
    </row>
    <row r="16" spans="1:2" ht="15.75">
      <c r="A16" s="3" t="s">
        <v>6</v>
      </c>
      <c r="B16" s="2">
        <v>4</v>
      </c>
    </row>
    <row r="17" spans="1:2" ht="15.75">
      <c r="A17" s="3" t="s">
        <v>7</v>
      </c>
      <c r="B17" s="2">
        <v>4</v>
      </c>
    </row>
    <row r="18" spans="1:2" ht="15.75">
      <c r="A18" s="3" t="s">
        <v>8</v>
      </c>
      <c r="B18" s="2">
        <v>4</v>
      </c>
    </row>
    <row r="19" spans="1:2" ht="15.75">
      <c r="A19" s="3" t="s">
        <v>9</v>
      </c>
      <c r="B19" s="2">
        <v>4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2"/>
    </row>
    <row r="23" spans="1:2" ht="15.75">
      <c r="A23" s="3" t="s">
        <v>5</v>
      </c>
      <c r="B23" s="2">
        <v>4</v>
      </c>
    </row>
    <row r="24" spans="1:2" ht="15.75">
      <c r="A24" s="3" t="s">
        <v>6</v>
      </c>
      <c r="B24" s="2">
        <v>4</v>
      </c>
    </row>
    <row r="25" spans="1:2" ht="15.75">
      <c r="A25" s="3" t="s">
        <v>7</v>
      </c>
      <c r="B25" s="2">
        <v>4</v>
      </c>
    </row>
    <row r="26" spans="1:2" ht="15.75">
      <c r="A26" s="3" t="s">
        <v>8</v>
      </c>
      <c r="B26" s="2">
        <v>4</v>
      </c>
    </row>
    <row r="27" spans="1:2" ht="15.75">
      <c r="A27" s="3" t="s">
        <v>9</v>
      </c>
      <c r="B27" s="2">
        <v>4</v>
      </c>
    </row>
    <row r="28" spans="1:2" ht="15.75">
      <c r="A28" s="3" t="s">
        <v>10</v>
      </c>
      <c r="B28" s="2">
        <v>4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3">
      <selection activeCell="A13" sqref="A1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23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2">
        <v>0</v>
      </c>
    </row>
    <row r="14" spans="1:2" ht="31.5">
      <c r="A14" s="3" t="s">
        <v>4</v>
      </c>
      <c r="B14" s="2"/>
    </row>
    <row r="15" spans="1:2" ht="15.75">
      <c r="A15" s="3" t="s">
        <v>5</v>
      </c>
      <c r="B15" s="2">
        <v>4</v>
      </c>
    </row>
    <row r="16" spans="1:2" ht="15.75">
      <c r="A16" s="3" t="s">
        <v>6</v>
      </c>
      <c r="B16" s="2">
        <v>4</v>
      </c>
    </row>
    <row r="17" spans="1:2" ht="15.75">
      <c r="A17" s="3" t="s">
        <v>7</v>
      </c>
      <c r="B17" s="2">
        <v>4</v>
      </c>
    </row>
    <row r="18" spans="1:2" ht="15.75">
      <c r="A18" s="3" t="s">
        <v>8</v>
      </c>
      <c r="B18" s="2">
        <v>4</v>
      </c>
    </row>
    <row r="19" spans="1:2" ht="15.75">
      <c r="A19" s="3" t="s">
        <v>9</v>
      </c>
      <c r="B19" s="2">
        <v>4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2"/>
    </row>
    <row r="23" spans="1:2" ht="15.75">
      <c r="A23" s="3" t="s">
        <v>5</v>
      </c>
      <c r="B23" s="2">
        <v>4</v>
      </c>
    </row>
    <row r="24" spans="1:2" ht="15.75">
      <c r="A24" s="3" t="s">
        <v>6</v>
      </c>
      <c r="B24" s="2">
        <v>4</v>
      </c>
    </row>
    <row r="25" spans="1:2" ht="15.75">
      <c r="A25" s="3" t="s">
        <v>7</v>
      </c>
      <c r="B25" s="2">
        <v>4</v>
      </c>
    </row>
    <row r="26" spans="1:2" ht="15.75">
      <c r="A26" s="3" t="s">
        <v>8</v>
      </c>
      <c r="B26" s="2">
        <v>4</v>
      </c>
    </row>
    <row r="27" spans="1:2" ht="15.75">
      <c r="A27" s="3" t="s">
        <v>9</v>
      </c>
      <c r="B27" s="2">
        <v>4</v>
      </c>
    </row>
    <row r="28" spans="1:2" ht="15.75">
      <c r="A28" s="3" t="s">
        <v>10</v>
      </c>
      <c r="B28" s="2">
        <v>4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24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9">
        <f>1/2.23</f>
        <v>0.4484304932735426</v>
      </c>
    </row>
    <row r="14" spans="1:2" ht="31.5">
      <c r="A14" s="3" t="s">
        <v>4</v>
      </c>
      <c r="B14" s="2"/>
    </row>
    <row r="15" spans="1:2" ht="15.75">
      <c r="A15" s="3" t="s">
        <v>5</v>
      </c>
      <c r="B15" s="2">
        <v>4</v>
      </c>
    </row>
    <row r="16" spans="1:2" ht="15.75">
      <c r="A16" s="3" t="s">
        <v>6</v>
      </c>
      <c r="B16" s="2">
        <v>4</v>
      </c>
    </row>
    <row r="17" spans="1:2" ht="15.75">
      <c r="A17" s="3" t="s">
        <v>7</v>
      </c>
      <c r="B17" s="2">
        <v>4</v>
      </c>
    </row>
    <row r="18" spans="1:2" ht="15.75">
      <c r="A18" s="3" t="s">
        <v>8</v>
      </c>
      <c r="B18" s="2">
        <v>4</v>
      </c>
    </row>
    <row r="19" spans="1:2" ht="15.75">
      <c r="A19" s="3" t="s">
        <v>9</v>
      </c>
      <c r="B19" s="2">
        <v>4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2"/>
    </row>
    <row r="23" spans="1:2" ht="15.75">
      <c r="A23" s="3" t="s">
        <v>5</v>
      </c>
      <c r="B23" s="2">
        <v>4</v>
      </c>
    </row>
    <row r="24" spans="1:2" ht="15.75">
      <c r="A24" s="3" t="s">
        <v>6</v>
      </c>
      <c r="B24" s="2">
        <v>4</v>
      </c>
    </row>
    <row r="25" spans="1:2" ht="15.75">
      <c r="A25" s="3" t="s">
        <v>7</v>
      </c>
      <c r="B25" s="2">
        <v>4</v>
      </c>
    </row>
    <row r="26" spans="1:2" ht="15.75">
      <c r="A26" s="3" t="s">
        <v>8</v>
      </c>
      <c r="B26" s="2">
        <v>4</v>
      </c>
    </row>
    <row r="27" spans="1:2" ht="15.75">
      <c r="A27" s="3" t="s">
        <v>9</v>
      </c>
      <c r="B27" s="2">
        <v>4</v>
      </c>
    </row>
    <row r="28" spans="1:2" ht="15.75">
      <c r="A28" s="3" t="s">
        <v>10</v>
      </c>
      <c r="B28" s="2">
        <v>4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3">
      <selection activeCell="A23" sqref="A2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25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2">
        <v>0</v>
      </c>
    </row>
    <row r="14" spans="1:2" ht="31.5">
      <c r="A14" s="3" t="s">
        <v>4</v>
      </c>
      <c r="B14" s="2"/>
    </row>
    <row r="15" spans="1:2" ht="15.75">
      <c r="A15" s="3" t="s">
        <v>5</v>
      </c>
      <c r="B15" s="2">
        <v>2</v>
      </c>
    </row>
    <row r="16" spans="1:2" ht="15.75">
      <c r="A16" s="3" t="s">
        <v>6</v>
      </c>
      <c r="B16" s="2">
        <v>2</v>
      </c>
    </row>
    <row r="17" spans="1:2" ht="15.75">
      <c r="A17" s="3" t="s">
        <v>7</v>
      </c>
      <c r="B17" s="2">
        <v>2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2</v>
      </c>
    </row>
    <row r="20" spans="1:2" ht="15.75">
      <c r="A20" s="3" t="s">
        <v>10</v>
      </c>
      <c r="B20" s="2">
        <v>2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5"/>
    </row>
    <row r="23" spans="1:2" ht="15.75">
      <c r="A23" s="3" t="s">
        <v>5</v>
      </c>
      <c r="B23" s="2">
        <v>2</v>
      </c>
    </row>
    <row r="24" spans="1:2" ht="15.75">
      <c r="A24" s="3" t="s">
        <v>6</v>
      </c>
      <c r="B24" s="2">
        <v>2</v>
      </c>
    </row>
    <row r="25" spans="1:2" ht="15.75">
      <c r="A25" s="3" t="s">
        <v>7</v>
      </c>
      <c r="B25" s="2">
        <v>2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2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0">
      <selection activeCell="B16" sqref="B16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26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11">
        <v>0</v>
      </c>
    </row>
    <row r="14" spans="1:2" ht="31.5">
      <c r="A14" s="3" t="s">
        <v>4</v>
      </c>
      <c r="B14" s="2"/>
    </row>
    <row r="15" spans="1:2" ht="15.75">
      <c r="A15" s="3" t="s">
        <v>5</v>
      </c>
      <c r="B15" s="2">
        <v>1</v>
      </c>
    </row>
    <row r="16" spans="1:2" ht="15.75">
      <c r="A16" s="3" t="s">
        <v>6</v>
      </c>
      <c r="B16" s="2">
        <v>1</v>
      </c>
    </row>
    <row r="17" spans="1:2" ht="15.75">
      <c r="A17" s="3" t="s">
        <v>7</v>
      </c>
      <c r="B17" s="2">
        <v>1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1</v>
      </c>
    </row>
    <row r="20" spans="1:2" ht="15.75">
      <c r="A20" s="3" t="s">
        <v>10</v>
      </c>
      <c r="B20" s="2">
        <v>1</v>
      </c>
    </row>
    <row r="21" spans="1:2" ht="15.75">
      <c r="A21" s="3" t="s">
        <v>11</v>
      </c>
      <c r="B21" s="2">
        <v>0</v>
      </c>
    </row>
    <row r="22" spans="1:2" ht="63">
      <c r="A22" s="3" t="s">
        <v>12</v>
      </c>
      <c r="B22" s="5"/>
    </row>
    <row r="23" spans="1:2" ht="15.75">
      <c r="A23" s="3" t="s">
        <v>5</v>
      </c>
      <c r="B23" s="2">
        <v>1</v>
      </c>
    </row>
    <row r="24" spans="1:2" ht="15.75">
      <c r="A24" s="3" t="s">
        <v>6</v>
      </c>
      <c r="B24" s="2">
        <v>1</v>
      </c>
    </row>
    <row r="25" spans="1:2" ht="15.75">
      <c r="A25" s="3" t="s">
        <v>7</v>
      </c>
      <c r="B25" s="2">
        <v>1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1</v>
      </c>
    </row>
    <row r="28" spans="1:2" ht="15.75">
      <c r="A28" s="3" t="s">
        <v>10</v>
      </c>
      <c r="B28" s="2">
        <v>1</v>
      </c>
    </row>
    <row r="29" spans="1:2" ht="15.75">
      <c r="A29" s="3" t="s">
        <v>11</v>
      </c>
      <c r="B29" s="2">
        <v>0</v>
      </c>
    </row>
    <row r="30" spans="1:2" ht="31.5">
      <c r="A30" s="3" t="s">
        <v>13</v>
      </c>
      <c r="B30" s="2">
        <v>0</v>
      </c>
    </row>
    <row r="31" spans="1:2" ht="31.5">
      <c r="A31" s="3" t="s">
        <v>14</v>
      </c>
      <c r="B31" s="2">
        <v>0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4">
      <selection activeCell="B14" sqref="B14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28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42</v>
      </c>
      <c r="B13" s="19">
        <f>6501/'[2]Дальнегорский ГО'!$C$16</f>
        <v>51.63621922160445</v>
      </c>
    </row>
    <row r="14" spans="1:2" ht="31.5" customHeight="1">
      <c r="A14" s="3" t="s">
        <v>38</v>
      </c>
      <c r="B14" s="2">
        <f>'[1]Дал'!$B$14</f>
        <v>249</v>
      </c>
    </row>
    <row r="15" spans="1:2" ht="15.75">
      <c r="A15" s="3" t="s">
        <v>5</v>
      </c>
      <c r="B15" s="2">
        <f>'[1]Дал'!$B$15</f>
        <v>44</v>
      </c>
    </row>
    <row r="16" spans="1:2" ht="15.75">
      <c r="A16" s="3" t="s">
        <v>6</v>
      </c>
      <c r="B16" s="2">
        <f>'[1]Дал'!$B$16</f>
        <v>44</v>
      </c>
    </row>
    <row r="17" spans="1:2" ht="15.75">
      <c r="A17" s="3" t="s">
        <v>7</v>
      </c>
      <c r="B17" s="2">
        <f>'[1]Дал'!$B$17</f>
        <v>44</v>
      </c>
    </row>
    <row r="18" spans="1:2" ht="15.75">
      <c r="A18" s="3" t="s">
        <v>8</v>
      </c>
      <c r="B18" s="2">
        <f>'[1]Дал'!$B$18</f>
        <v>44</v>
      </c>
    </row>
    <row r="19" spans="1:2" ht="15.75">
      <c r="A19" s="3" t="s">
        <v>9</v>
      </c>
      <c r="B19" s="2">
        <f>'[1]Дал'!$B$19</f>
        <v>44</v>
      </c>
    </row>
    <row r="20" spans="1:2" ht="15.75">
      <c r="A20" s="3" t="s">
        <v>10</v>
      </c>
      <c r="B20" s="2">
        <f>'[1]Дал'!$B$20</f>
        <v>24</v>
      </c>
    </row>
    <row r="21" spans="1:2" ht="15.75">
      <c r="A21" s="3" t="s">
        <v>11</v>
      </c>
      <c r="B21" s="2">
        <f>'[1]Дал'!$B$21</f>
        <v>5</v>
      </c>
    </row>
    <row r="22" spans="1:2" ht="68.25" customHeight="1">
      <c r="A22" s="3" t="s">
        <v>39</v>
      </c>
      <c r="B22" s="2">
        <f>'[1]Дал'!$B$22</f>
        <v>237</v>
      </c>
    </row>
    <row r="23" spans="1:2" ht="15.75">
      <c r="A23" s="3" t="s">
        <v>5</v>
      </c>
      <c r="B23" s="2">
        <f>'[1]Дал'!$B$23</f>
        <v>41</v>
      </c>
    </row>
    <row r="24" spans="1:2" ht="15.75">
      <c r="A24" s="3" t="s">
        <v>6</v>
      </c>
      <c r="B24" s="2">
        <f>'[1]Дал'!$B$24</f>
        <v>44</v>
      </c>
    </row>
    <row r="25" spans="1:2" ht="15.75">
      <c r="A25" s="3" t="s">
        <v>7</v>
      </c>
      <c r="B25" s="2">
        <f>'[1]Дал'!$B$25</f>
        <v>44</v>
      </c>
    </row>
    <row r="26" spans="1:2" ht="15.75">
      <c r="A26" s="3" t="s">
        <v>8</v>
      </c>
      <c r="B26" s="2">
        <f>'[1]Дал'!$B$26</f>
        <v>43</v>
      </c>
    </row>
    <row r="27" spans="1:2" ht="15.75">
      <c r="A27" s="3" t="s">
        <v>9</v>
      </c>
      <c r="B27" s="2">
        <f>'[1]Дал'!$B$27</f>
        <v>44</v>
      </c>
    </row>
    <row r="28" spans="1:2" ht="15.75">
      <c r="A28" s="3" t="s">
        <v>10</v>
      </c>
      <c r="B28" s="2">
        <f>'[1]Дал'!$B$28</f>
        <v>20</v>
      </c>
    </row>
    <row r="29" spans="1:2" ht="15.75">
      <c r="A29" s="3" t="s">
        <v>11</v>
      </c>
      <c r="B29" s="2">
        <f>'[1]Дал'!$B$29</f>
        <v>1</v>
      </c>
    </row>
    <row r="30" spans="1:2" ht="32.25" customHeight="1">
      <c r="A30" s="3" t="s">
        <v>40</v>
      </c>
      <c r="B30" s="10">
        <v>1</v>
      </c>
    </row>
    <row r="31" spans="1:2" ht="31.5">
      <c r="A31" s="3" t="s">
        <v>41</v>
      </c>
      <c r="B31" s="2">
        <v>14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4">
      <selection activeCell="B13" sqref="B13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23" t="s">
        <v>17</v>
      </c>
      <c r="B1" s="23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24" t="s">
        <v>18</v>
      </c>
      <c r="B3" s="24"/>
      <c r="C3" s="24"/>
      <c r="D3" s="24"/>
    </row>
    <row r="4" spans="1:4" ht="15" customHeight="1">
      <c r="A4" s="24" t="s">
        <v>19</v>
      </c>
      <c r="B4" s="24"/>
      <c r="C4" s="24"/>
      <c r="D4" s="24"/>
    </row>
    <row r="5" spans="1:4" ht="15" customHeight="1">
      <c r="A5" s="24" t="s">
        <v>27</v>
      </c>
      <c r="B5" s="24"/>
      <c r="C5" s="24"/>
      <c r="D5" s="24"/>
    </row>
    <row r="6" spans="1:4" ht="15.75" customHeight="1">
      <c r="A6" s="24" t="s">
        <v>29</v>
      </c>
      <c r="B6" s="24"/>
      <c r="C6" s="24"/>
      <c r="D6" s="24"/>
    </row>
    <row r="7" ht="23.25" customHeight="1"/>
    <row r="8" spans="1:2" ht="14.25" customHeight="1">
      <c r="A8" s="21" t="s">
        <v>0</v>
      </c>
      <c r="B8" s="21"/>
    </row>
    <row r="9" spans="1:2" ht="14.25" customHeight="1">
      <c r="A9" s="21" t="s">
        <v>1</v>
      </c>
      <c r="B9" s="21"/>
    </row>
    <row r="10" spans="1:2" ht="15" customHeight="1">
      <c r="A10" s="21" t="s">
        <v>2</v>
      </c>
      <c r="B10" s="21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1.5">
      <c r="A13" s="3" t="s">
        <v>3</v>
      </c>
      <c r="B13" s="20">
        <f>2290/57.3</f>
        <v>39.9650959860384</v>
      </c>
    </row>
    <row r="14" spans="1:2" ht="31.5">
      <c r="A14" s="3" t="s">
        <v>4</v>
      </c>
      <c r="B14" s="2"/>
    </row>
    <row r="15" spans="1:2" ht="15.75">
      <c r="A15" s="3" t="s">
        <v>5</v>
      </c>
      <c r="B15" s="2">
        <v>6</v>
      </c>
    </row>
    <row r="16" spans="1:2" ht="15.75">
      <c r="A16" s="3" t="s">
        <v>6</v>
      </c>
      <c r="B16" s="2">
        <v>6</v>
      </c>
    </row>
    <row r="17" spans="1:2" ht="15.75">
      <c r="A17" s="3" t="s">
        <v>7</v>
      </c>
      <c r="B17" s="2">
        <v>6</v>
      </c>
    </row>
    <row r="18" spans="1:2" ht="15.75">
      <c r="A18" s="3" t="s">
        <v>8</v>
      </c>
      <c r="B18" s="2">
        <v>6</v>
      </c>
    </row>
    <row r="19" spans="1:2" ht="15.75">
      <c r="A19" s="3" t="s">
        <v>9</v>
      </c>
      <c r="B19" s="2">
        <v>6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>
        <v>3</v>
      </c>
    </row>
    <row r="22" spans="1:2" ht="63">
      <c r="A22" s="3" t="s">
        <v>12</v>
      </c>
      <c r="B22" s="2"/>
    </row>
    <row r="23" spans="1:2" ht="15.75">
      <c r="A23" s="3" t="s">
        <v>5</v>
      </c>
      <c r="B23" s="2">
        <v>2</v>
      </c>
    </row>
    <row r="24" spans="1:2" ht="15.75">
      <c r="A24" s="3" t="s">
        <v>6</v>
      </c>
      <c r="B24" s="2">
        <v>6</v>
      </c>
    </row>
    <row r="25" spans="1:2" ht="15.75">
      <c r="A25" s="3" t="s">
        <v>7</v>
      </c>
      <c r="B25" s="2">
        <v>6</v>
      </c>
    </row>
    <row r="26" spans="1:2" ht="15.75">
      <c r="A26" s="3" t="s">
        <v>8</v>
      </c>
      <c r="B26" s="2">
        <v>6</v>
      </c>
    </row>
    <row r="27" spans="1:2" ht="15.75">
      <c r="A27" s="3" t="s">
        <v>9</v>
      </c>
      <c r="B27" s="2">
        <v>6</v>
      </c>
    </row>
    <row r="28" spans="1:2" ht="15.75">
      <c r="A28" s="3" t="s">
        <v>10</v>
      </c>
      <c r="B28" s="2">
        <v>2</v>
      </c>
    </row>
    <row r="29" spans="1:2" ht="15.75">
      <c r="A29" s="3" t="s">
        <v>11</v>
      </c>
      <c r="B29" s="2">
        <v>1</v>
      </c>
    </row>
    <row r="30" spans="1:2" ht="31.5">
      <c r="A30" s="3" t="s">
        <v>13</v>
      </c>
      <c r="B30" s="2">
        <v>100</v>
      </c>
    </row>
    <row r="31" spans="1:2" ht="31.5">
      <c r="A31" s="3" t="s">
        <v>14</v>
      </c>
      <c r="B31" s="2">
        <v>14</v>
      </c>
    </row>
    <row r="33" spans="1:2" ht="96" customHeight="1">
      <c r="A33" s="22" t="s">
        <v>20</v>
      </c>
      <c r="B33" s="22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Кузьмина Яна Владимировна</cp:lastModifiedBy>
  <cp:lastPrinted>2016-04-20T02:02:59Z</cp:lastPrinted>
  <dcterms:created xsi:type="dcterms:W3CDTF">2012-05-12T07:32:36Z</dcterms:created>
  <dcterms:modified xsi:type="dcterms:W3CDTF">2017-04-12T07:41:52Z</dcterms:modified>
  <cp:category/>
  <cp:version/>
  <cp:contentType/>
  <cp:contentStatus/>
</cp:coreProperties>
</file>